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13500"/>
  </bookViews>
  <sheets>
    <sheet name="公示名单" sheetId="7" r:id="rId1"/>
  </sheets>
  <definedNames>
    <definedName name="_xlnm._FilterDatabase" localSheetId="0" hidden="1">公示名单!$A$4:$J$16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<sst xmlns="http://schemas.openxmlformats.org/spreadsheetml/2006/main" count="34" uniqueCount="29">
  <si>
    <t>附件</t>
  </si>
  <si>
    <t>贵州省教育科学院公开选调学科教研员现场能力测试总成绩排名及进入体检环节人员名单</t>
  </si>
  <si>
    <t>姓名</t>
  </si>
  <si>
    <t>岗位代码及
岗位名称</t>
  </si>
  <si>
    <t>试教</t>
  </si>
  <si>
    <t>面试</t>
  </si>
  <si>
    <t>总成绩</t>
  </si>
  <si>
    <t>所在岗位排名</t>
  </si>
  <si>
    <t>是否进入体检环节</t>
  </si>
  <si>
    <t>备注</t>
  </si>
  <si>
    <t>百分制成绩</t>
  </si>
  <si>
    <t>折算成绩</t>
  </si>
  <si>
    <t>杨田</t>
  </si>
  <si>
    <r>
      <rPr>
        <sz val="14"/>
        <color theme="1"/>
        <rFont val="宋体"/>
        <charset val="134"/>
        <scheme val="minor"/>
      </rPr>
      <t>0</t>
    </r>
    <r>
      <rPr>
        <sz val="14"/>
        <color indexed="8"/>
        <rFont val="宋体"/>
        <charset val="134"/>
      </rPr>
      <t>1</t>
    </r>
    <r>
      <rPr>
        <sz val="14"/>
        <color indexed="8"/>
        <rFont val="宋体"/>
        <charset val="134"/>
      </rPr>
      <t>初中化学教研员</t>
    </r>
  </si>
  <si>
    <t>是</t>
  </si>
  <si>
    <t>夏光进</t>
  </si>
  <si>
    <t>雷雨烟</t>
  </si>
  <si>
    <t>于茜</t>
  </si>
  <si>
    <r>
      <rPr>
        <sz val="14"/>
        <color theme="1"/>
        <rFont val="宋体"/>
        <charset val="134"/>
        <scheme val="minor"/>
      </rPr>
      <t>0</t>
    </r>
    <r>
      <rPr>
        <sz val="14"/>
        <color indexed="8"/>
        <rFont val="宋体"/>
        <charset val="134"/>
      </rPr>
      <t>2</t>
    </r>
    <r>
      <rPr>
        <sz val="14"/>
        <color indexed="8"/>
        <rFont val="宋体"/>
        <charset val="134"/>
      </rPr>
      <t>初中物理教研员</t>
    </r>
  </si>
  <si>
    <t>詹莉</t>
  </si>
  <si>
    <t>伍晓夏</t>
  </si>
  <si>
    <t>秦江</t>
  </si>
  <si>
    <r>
      <rPr>
        <sz val="14"/>
        <color theme="1"/>
        <rFont val="宋体"/>
        <charset val="134"/>
        <scheme val="minor"/>
      </rPr>
      <t>0</t>
    </r>
    <r>
      <rPr>
        <sz val="14"/>
        <color indexed="8"/>
        <rFont val="宋体"/>
        <charset val="134"/>
      </rPr>
      <t>3</t>
    </r>
    <r>
      <rPr>
        <sz val="14"/>
        <color indexed="8"/>
        <rFont val="宋体"/>
        <charset val="134"/>
      </rPr>
      <t>初中数学教研员</t>
    </r>
  </si>
  <si>
    <t>陈光杰</t>
  </si>
  <si>
    <t>聂琼志</t>
  </si>
  <si>
    <t>廖慧</t>
  </si>
  <si>
    <r>
      <rPr>
        <sz val="14"/>
        <color theme="1"/>
        <rFont val="宋体"/>
        <charset val="134"/>
        <scheme val="minor"/>
      </rPr>
      <t>0</t>
    </r>
    <r>
      <rPr>
        <sz val="14"/>
        <color indexed="8"/>
        <rFont val="宋体"/>
        <charset val="134"/>
      </rPr>
      <t>4</t>
    </r>
    <r>
      <rPr>
        <sz val="14"/>
        <color indexed="8"/>
        <rFont val="宋体"/>
        <charset val="134"/>
      </rPr>
      <t>高中生物学教研员</t>
    </r>
  </si>
  <si>
    <t>马莉莉</t>
  </si>
  <si>
    <t>夏贵菊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</si>
</sst>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4"/>
      <color theme="1"/>
      <name val="宋体"/>
      <charset val="134"/>
      <scheme val="minor"/>
    </font>
    <font>
      <b/>
      <sz val="18"/>
      <color theme="1"/>
      <name val="宋体"/>
      <charset val="134"/>
      <scheme val="minor"/>
    </font>
    <font>
      <b/>
      <sz val="16"/>
      <color theme="1"/>
      <name val="宋体"/>
      <charset val="134"/>
      <scheme val="minor"/>
    </font>
    <font>
      <sz val="14"/>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4"/>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2" fillId="32" borderId="0" applyNumberFormat="0" applyBorder="0" applyAlignment="0" applyProtection="0">
      <alignment vertical="center"/>
    </xf>
  </cellStyleXfs>
  <cellXfs count="18">
    <xf numFmtId="0" fontId="0" fillId="0" borderId="0" xfId="0">
      <alignment vertical="center"/>
    </xf>
    <xf numFmtId="0" fontId="1" fillId="0" borderId="0" xfId="0" applyFont="1" applyBorder="1" applyAlignment="1">
      <alignment horizontal="left" vertical="center"/>
    </xf>
    <xf numFmtId="0" fontId="2"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1" fillId="0" borderId="5" xfId="0" applyFont="1" applyBorder="1" applyAlignment="1">
      <alignment horizontal="center" vertical="center"/>
    </xf>
    <xf numFmtId="0" fontId="1" fillId="0" borderId="2" xfId="0" applyFont="1" applyBorder="1" applyAlignment="1">
      <alignment horizontal="center" vertical="center" wrapText="1"/>
    </xf>
    <xf numFmtId="176" fontId="1" fillId="0" borderId="5" xfId="0" applyNumberFormat="1" applyFont="1" applyBorder="1" applyAlignment="1">
      <alignment horizontal="center" vertical="center"/>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3" fillId="0" borderId="5" xfId="0" applyFont="1" applyBorder="1" applyAlignment="1">
      <alignment horizontal="center" vertical="center" wrapText="1"/>
    </xf>
    <xf numFmtId="0" fontId="4" fillId="0" borderId="5"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tabSelected="1" zoomScale="130" zoomScaleNormal="130" zoomScaleSheetLayoutView="60" workbookViewId="0">
      <selection activeCell="C11" sqref="C11"/>
    </sheetView>
  </sheetViews>
  <sheetFormatPr defaultColWidth="8.88888888888889" defaultRowHeight="14.4"/>
  <cols>
    <col min="1" max="1" width="13" customWidth="1"/>
    <col min="2" max="2" width="23.8888888888889" customWidth="1"/>
    <col min="3" max="3" width="16.6296296296296" customWidth="1"/>
    <col min="4" max="4" width="14.75" customWidth="1"/>
    <col min="5" max="5" width="16.75" customWidth="1"/>
    <col min="6" max="6" width="14.75" customWidth="1"/>
    <col min="7" max="7" width="12.8796296296296" customWidth="1"/>
    <col min="8" max="8" width="14.5" customWidth="1"/>
    <col min="9" max="9" width="13.6296296296296" customWidth="1"/>
    <col min="10" max="10" width="7.62962962962963" customWidth="1"/>
  </cols>
  <sheetData>
    <row r="1" ht="23.25" customHeight="1" spans="1:1">
      <c r="A1" s="1" t="s">
        <v>0</v>
      </c>
    </row>
    <row r="2" ht="27" customHeight="1" spans="1:10">
      <c r="A2" s="2" t="s">
        <v>1</v>
      </c>
      <c r="B2" s="2"/>
      <c r="C2" s="2"/>
      <c r="D2" s="2"/>
      <c r="E2" s="2"/>
      <c r="F2" s="2"/>
      <c r="G2" s="2"/>
      <c r="H2" s="2"/>
      <c r="I2" s="2"/>
      <c r="J2" s="2"/>
    </row>
    <row r="3" ht="24.95" customHeight="1" spans="1:10">
      <c r="A3" s="3" t="s">
        <v>2</v>
      </c>
      <c r="B3" s="4" t="s">
        <v>3</v>
      </c>
      <c r="C3" s="5" t="s">
        <v>4</v>
      </c>
      <c r="D3" s="6"/>
      <c r="E3" s="7" t="s">
        <v>5</v>
      </c>
      <c r="F3" s="7"/>
      <c r="G3" s="7" t="s">
        <v>6</v>
      </c>
      <c r="H3" s="4" t="s">
        <v>7</v>
      </c>
      <c r="I3" s="16" t="s">
        <v>8</v>
      </c>
      <c r="J3" s="16" t="s">
        <v>9</v>
      </c>
    </row>
    <row r="4" ht="24.95" customHeight="1" spans="1:10">
      <c r="A4" s="8"/>
      <c r="B4" s="9"/>
      <c r="C4" s="7" t="s">
        <v>10</v>
      </c>
      <c r="D4" s="7" t="s">
        <v>11</v>
      </c>
      <c r="E4" s="7" t="s">
        <v>10</v>
      </c>
      <c r="F4" s="7" t="s">
        <v>11</v>
      </c>
      <c r="G4" s="7"/>
      <c r="H4" s="9"/>
      <c r="I4" s="16"/>
      <c r="J4" s="16"/>
    </row>
    <row r="5" ht="24.95" customHeight="1" spans="1:10">
      <c r="A5" s="10" t="s">
        <v>12</v>
      </c>
      <c r="B5" s="11" t="s">
        <v>13</v>
      </c>
      <c r="C5" s="12">
        <v>86.4</v>
      </c>
      <c r="D5" s="12">
        <f t="shared" ref="D5:D16" si="0">C5*0.4</f>
        <v>34.56</v>
      </c>
      <c r="E5" s="12">
        <v>90.29</v>
      </c>
      <c r="F5" s="12">
        <f t="shared" ref="F5:F16" si="1">E5*0.6</f>
        <v>54.174</v>
      </c>
      <c r="G5" s="12">
        <f t="shared" ref="G5:G10" si="2">SUM(D5,F5)</f>
        <v>88.734</v>
      </c>
      <c r="H5" s="10">
        <v>1</v>
      </c>
      <c r="I5" s="17" t="s">
        <v>14</v>
      </c>
      <c r="J5" s="10"/>
    </row>
    <row r="6" ht="24.95" customHeight="1" spans="1:10">
      <c r="A6" s="10" t="s">
        <v>15</v>
      </c>
      <c r="B6" s="13"/>
      <c r="C6" s="12">
        <v>86.4</v>
      </c>
      <c r="D6" s="12">
        <f t="shared" si="0"/>
        <v>34.56</v>
      </c>
      <c r="E6" s="12">
        <v>90.14</v>
      </c>
      <c r="F6" s="12">
        <f t="shared" si="1"/>
        <v>54.084</v>
      </c>
      <c r="G6" s="12">
        <f t="shared" si="2"/>
        <v>88.644</v>
      </c>
      <c r="H6" s="10">
        <v>2</v>
      </c>
      <c r="I6" s="17"/>
      <c r="J6" s="10"/>
    </row>
    <row r="7" ht="24.95" customHeight="1" spans="1:10">
      <c r="A7" s="10" t="s">
        <v>16</v>
      </c>
      <c r="B7" s="13"/>
      <c r="C7" s="12">
        <v>84.2</v>
      </c>
      <c r="D7" s="12">
        <f t="shared" si="0"/>
        <v>33.68</v>
      </c>
      <c r="E7" s="12">
        <v>90.42</v>
      </c>
      <c r="F7" s="12">
        <f t="shared" si="1"/>
        <v>54.252</v>
      </c>
      <c r="G7" s="12">
        <f t="shared" si="2"/>
        <v>87.932</v>
      </c>
      <c r="H7" s="10">
        <v>3</v>
      </c>
      <c r="I7" s="17"/>
      <c r="J7" s="10"/>
    </row>
    <row r="8" ht="24.95" customHeight="1" spans="1:10">
      <c r="A8" s="10" t="s">
        <v>17</v>
      </c>
      <c r="B8" s="11" t="s">
        <v>18</v>
      </c>
      <c r="C8" s="12">
        <v>88.4</v>
      </c>
      <c r="D8" s="12">
        <f t="shared" si="0"/>
        <v>35.36</v>
      </c>
      <c r="E8" s="12">
        <v>93.57</v>
      </c>
      <c r="F8" s="12">
        <f t="shared" si="1"/>
        <v>56.142</v>
      </c>
      <c r="G8" s="12">
        <f t="shared" si="2"/>
        <v>91.502</v>
      </c>
      <c r="H8" s="10">
        <v>1</v>
      </c>
      <c r="I8" s="17" t="s">
        <v>14</v>
      </c>
      <c r="J8" s="10"/>
    </row>
    <row r="9" ht="24.95" customHeight="1" spans="1:10">
      <c r="A9" s="10" t="s">
        <v>19</v>
      </c>
      <c r="B9" s="13"/>
      <c r="C9" s="12">
        <v>83.6</v>
      </c>
      <c r="D9" s="12">
        <f t="shared" si="0"/>
        <v>33.44</v>
      </c>
      <c r="E9" s="12">
        <v>86.57</v>
      </c>
      <c r="F9" s="12">
        <f t="shared" si="1"/>
        <v>51.942</v>
      </c>
      <c r="G9" s="12">
        <f t="shared" si="2"/>
        <v>85.382</v>
      </c>
      <c r="H9" s="10">
        <v>2</v>
      </c>
      <c r="I9" s="17"/>
      <c r="J9" s="10"/>
    </row>
    <row r="10" ht="24.95" customHeight="1" spans="1:10">
      <c r="A10" s="10" t="s">
        <v>20</v>
      </c>
      <c r="B10" s="13"/>
      <c r="C10" s="12">
        <v>81.8</v>
      </c>
      <c r="D10" s="12">
        <f t="shared" si="0"/>
        <v>32.72</v>
      </c>
      <c r="E10" s="12">
        <v>86.14</v>
      </c>
      <c r="F10" s="12">
        <f t="shared" si="1"/>
        <v>51.684</v>
      </c>
      <c r="G10" s="12">
        <f t="shared" si="2"/>
        <v>84.404</v>
      </c>
      <c r="H10" s="10">
        <v>3</v>
      </c>
      <c r="I10" s="17"/>
      <c r="J10" s="10"/>
    </row>
    <row r="11" ht="24.95" customHeight="1" spans="1:10">
      <c r="A11" s="10" t="s">
        <v>21</v>
      </c>
      <c r="B11" s="11" t="s">
        <v>22</v>
      </c>
      <c r="C11" s="12">
        <v>88.2</v>
      </c>
      <c r="D11" s="12">
        <f t="shared" si="0"/>
        <v>35.28</v>
      </c>
      <c r="E11" s="12">
        <v>93.57</v>
      </c>
      <c r="F11" s="12">
        <f t="shared" si="1"/>
        <v>56.142</v>
      </c>
      <c r="G11" s="12">
        <f t="shared" ref="G11:G16" si="3">SUM(D11,F11)</f>
        <v>91.422</v>
      </c>
      <c r="H11" s="10">
        <v>1</v>
      </c>
      <c r="I11" s="17" t="s">
        <v>14</v>
      </c>
      <c r="J11" s="10"/>
    </row>
    <row r="12" ht="24.95" customHeight="1" spans="1:10">
      <c r="A12" s="10" t="s">
        <v>23</v>
      </c>
      <c r="B12" s="13"/>
      <c r="C12" s="12">
        <v>84.2</v>
      </c>
      <c r="D12" s="12">
        <f t="shared" si="0"/>
        <v>33.68</v>
      </c>
      <c r="E12" s="12">
        <v>88.57</v>
      </c>
      <c r="F12" s="12">
        <f t="shared" si="1"/>
        <v>53.142</v>
      </c>
      <c r="G12" s="12">
        <f t="shared" si="3"/>
        <v>86.822</v>
      </c>
      <c r="H12" s="10">
        <v>2</v>
      </c>
      <c r="I12" s="17"/>
      <c r="J12" s="10"/>
    </row>
    <row r="13" ht="24.95" customHeight="1" spans="1:10">
      <c r="A13" s="10" t="s">
        <v>24</v>
      </c>
      <c r="B13" s="14"/>
      <c r="C13" s="12">
        <v>83.8</v>
      </c>
      <c r="D13" s="12">
        <f t="shared" si="0"/>
        <v>33.52</v>
      </c>
      <c r="E13" s="12">
        <v>88.71</v>
      </c>
      <c r="F13" s="12">
        <f t="shared" si="1"/>
        <v>53.226</v>
      </c>
      <c r="G13" s="12">
        <f t="shared" si="3"/>
        <v>86.746</v>
      </c>
      <c r="H13" s="10">
        <v>3</v>
      </c>
      <c r="I13" s="17"/>
      <c r="J13" s="10"/>
    </row>
    <row r="14" ht="24.95" customHeight="1" spans="1:10">
      <c r="A14" s="10" t="s">
        <v>25</v>
      </c>
      <c r="B14" s="15" t="s">
        <v>26</v>
      </c>
      <c r="C14" s="12">
        <v>90.04</v>
      </c>
      <c r="D14" s="12">
        <f t="shared" si="0"/>
        <v>36.016</v>
      </c>
      <c r="E14" s="12">
        <v>88.29</v>
      </c>
      <c r="F14" s="12">
        <f t="shared" si="1"/>
        <v>52.974</v>
      </c>
      <c r="G14" s="12">
        <f t="shared" si="3"/>
        <v>88.99</v>
      </c>
      <c r="H14" s="10">
        <v>1</v>
      </c>
      <c r="I14" s="17" t="s">
        <v>14</v>
      </c>
      <c r="J14" s="10"/>
    </row>
    <row r="15" ht="24.95" customHeight="1" spans="1:10">
      <c r="A15" s="10" t="s">
        <v>27</v>
      </c>
      <c r="B15" s="15"/>
      <c r="C15" s="12">
        <v>86.48</v>
      </c>
      <c r="D15" s="12">
        <f t="shared" si="0"/>
        <v>34.592</v>
      </c>
      <c r="E15" s="12">
        <v>86.71</v>
      </c>
      <c r="F15" s="12">
        <f t="shared" si="1"/>
        <v>52.026</v>
      </c>
      <c r="G15" s="12">
        <f t="shared" si="3"/>
        <v>86.618</v>
      </c>
      <c r="H15" s="10">
        <v>2</v>
      </c>
      <c r="I15" s="10"/>
      <c r="J15" s="10"/>
    </row>
    <row r="16" ht="24.95" customHeight="1" spans="1:10">
      <c r="A16" s="10" t="s">
        <v>28</v>
      </c>
      <c r="B16" s="15"/>
      <c r="C16" s="12">
        <v>86.72</v>
      </c>
      <c r="D16" s="12">
        <f t="shared" si="0"/>
        <v>34.688</v>
      </c>
      <c r="E16" s="12">
        <v>85.57</v>
      </c>
      <c r="F16" s="12">
        <f t="shared" si="1"/>
        <v>51.342</v>
      </c>
      <c r="G16" s="12">
        <f t="shared" si="3"/>
        <v>86.03</v>
      </c>
      <c r="H16" s="10">
        <v>3</v>
      </c>
      <c r="I16" s="10"/>
      <c r="J16" s="10"/>
    </row>
  </sheetData>
  <mergeCells count="13">
    <mergeCell ref="A2:J2"/>
    <mergeCell ref="C3:D3"/>
    <mergeCell ref="E3:F3"/>
    <mergeCell ref="A3:A4"/>
    <mergeCell ref="B3:B4"/>
    <mergeCell ref="B5:B7"/>
    <mergeCell ref="B8:B10"/>
    <mergeCell ref="B11:B13"/>
    <mergeCell ref="B14:B16"/>
    <mergeCell ref="G3:G4"/>
    <mergeCell ref="H3:H4"/>
    <mergeCell ref="I3:I4"/>
    <mergeCell ref="J3:J4"/>
  </mergeCells>
  <pageMargins left="0.65" right="0.24" top="0.748031496062992" bottom="0.748031496062992" header="0.38" footer="0.31496062992126"/>
  <pageSetup paperSize="9" fitToWidth="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zxy</cp:lastModifiedBy>
  <dcterms:created xsi:type="dcterms:W3CDTF">2020-05-13T01:55:00Z</dcterms:created>
  <cp:lastPrinted>2025-08-22T08:57:00Z</cp:lastPrinted>
  <dcterms:modified xsi:type="dcterms:W3CDTF">2025-08-22T10:48:39Z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112DAD28844449E7BEF642EA00AB297E_13</vt:lpwstr>
  </property>
</Properties>
</file>